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ospicevredeborgh-my.sharepoint.com/personal/mdevroomen_hospicevredeborgh_nl/Documents/Documenten/DATA HOSPICE/FINANCIEN/"/>
    </mc:Choice>
  </mc:AlternateContent>
  <xr:revisionPtr revIDLastSave="0" documentId="8_{FFDA0E25-3306-43DD-A62D-B36C839BAB0D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Blad1" sheetId="1" r:id="rId1"/>
    <sheet name="Blad2" sheetId="2" r:id="rId2"/>
    <sheet name="Blad3" sheetId="3" r:id="rId3"/>
  </sheets>
  <calcPr calcId="191029"/>
</workbook>
</file>

<file path=xl/calcChain.xml><?xml version="1.0" encoding="utf-8"?>
<calcChain xmlns="http://schemas.openxmlformats.org/spreadsheetml/2006/main">
  <c r="E26" i="1" l="1"/>
  <c r="B26" i="1" l="1"/>
  <c r="B42" i="1" l="1"/>
  <c r="E42" i="1"/>
  <c r="E61" i="1" l="1"/>
  <c r="B61" i="1"/>
  <c r="D42" i="1" l="1"/>
  <c r="B64" i="1" l="1"/>
  <c r="D61" i="1" l="1"/>
  <c r="E73" i="1"/>
  <c r="B73" i="1" l="1"/>
  <c r="B24" i="1"/>
  <c r="E24" i="1"/>
  <c r="E30" i="1" l="1"/>
</calcChain>
</file>

<file path=xl/sharedStrings.xml><?xml version="1.0" encoding="utf-8"?>
<sst xmlns="http://schemas.openxmlformats.org/spreadsheetml/2006/main" count="91" uniqueCount="71">
  <si>
    <t xml:space="preserve"> </t>
  </si>
  <si>
    <t>Inkomsten</t>
  </si>
  <si>
    <t>bedrag</t>
  </si>
  <si>
    <t>Uitgaven</t>
  </si>
  <si>
    <t>rente spaarrekening</t>
  </si>
  <si>
    <t>totale inkomsten</t>
  </si>
  <si>
    <t>totale uitgaven</t>
  </si>
  <si>
    <t>toename kas/banksaldi</t>
  </si>
  <si>
    <t>overzicht begrote inkomsten en uitgaven</t>
  </si>
  <si>
    <t>Begroting inkomsten</t>
  </si>
  <si>
    <t>Begroting uitgaven</t>
  </si>
  <si>
    <t>kassaldo</t>
  </si>
  <si>
    <t>begroot 2023</t>
  </si>
  <si>
    <t>Subsidie VWS</t>
  </si>
  <si>
    <t>Inkomsten gasten</t>
  </si>
  <si>
    <t>Diverse acties Vrienden van Hospice</t>
  </si>
  <si>
    <t>Diverse inkomsten</t>
  </si>
  <si>
    <t>Onvoorzien</t>
  </si>
  <si>
    <t>Coordinator</t>
  </si>
  <si>
    <t>Aflossing</t>
  </si>
  <si>
    <t>Energie</t>
  </si>
  <si>
    <t>Mobiele telefoon/TV</t>
  </si>
  <si>
    <t>Verzekeringen</t>
  </si>
  <si>
    <t>Kosten voeding gasten</t>
  </si>
  <si>
    <t>Declaratie vrijwilligers</t>
  </si>
  <si>
    <t>Gemeentelijke kosten</t>
  </si>
  <si>
    <t>Zaalhuur extern</t>
  </si>
  <si>
    <t>Diverse uitgaven</t>
  </si>
  <si>
    <t>Diverse huisvesting</t>
  </si>
  <si>
    <t>Inventaris</t>
  </si>
  <si>
    <t xml:space="preserve">Nog te ontvangen </t>
  </si>
  <si>
    <t>afschrijving inventaris</t>
  </si>
  <si>
    <t>Nog te betalen</t>
  </si>
  <si>
    <t>Vooruit ontvangen</t>
  </si>
  <si>
    <t>Eigen vermogen</t>
  </si>
  <si>
    <t>Rabo: NL59 RABO 0301123756</t>
  </si>
  <si>
    <t>Rabo spaarrek.</t>
  </si>
  <si>
    <t>Onroerend goed</t>
  </si>
  <si>
    <t>Lening Hospice Meppel</t>
  </si>
  <si>
    <t>Lening St. Gasthuis Groningen</t>
  </si>
  <si>
    <t xml:space="preserve">Rente leningen </t>
  </si>
  <si>
    <t>Vooruit betaald</t>
  </si>
  <si>
    <t>Fondsen t.b.v. opleiding</t>
  </si>
  <si>
    <t>Rabo Club Support</t>
  </si>
  <si>
    <t>Nat.Ned</t>
  </si>
  <si>
    <t>Belastingdienst (milieu)</t>
  </si>
  <si>
    <t>totaal kas en banksaldi 1-1-'23</t>
  </si>
  <si>
    <t>Water</t>
  </si>
  <si>
    <t>VPTZ</t>
  </si>
  <si>
    <t>Rabo: NL33 RABO 0353427691</t>
  </si>
  <si>
    <t>Instituut Mijnbouwschade Groningen</t>
  </si>
  <si>
    <t>Re Spectrum Eelderwolde</t>
  </si>
  <si>
    <t>Overzicht inkomsten en uitgaven per 31 december 2023 van Hospice Vredeborgh</t>
  </si>
  <si>
    <t>Saldo bank vrijwilligers 31-12-2023</t>
  </si>
  <si>
    <t>saldo kas 31-12-2023</t>
  </si>
  <si>
    <t>saldo bank 31-12-2023</t>
  </si>
  <si>
    <t>saldo spaarrekening 31-12-2023</t>
  </si>
  <si>
    <t>totaal kas en banksaldi 31-12-'23</t>
  </si>
  <si>
    <t>saldo in kas 1-1-2023</t>
  </si>
  <si>
    <t>saldo bank 1-1-2023</t>
  </si>
  <si>
    <t>saldo spaarrekening 1-1-2023</t>
  </si>
  <si>
    <t>saldo bank vrijwilligers 1-1-2023</t>
  </si>
  <si>
    <t>Giften/donaties</t>
  </si>
  <si>
    <t>balans 1-1-2024</t>
  </si>
  <si>
    <t>Declaratie M.J.M. de Vroomen</t>
  </si>
  <si>
    <t>werkelijke inkomsten 2023</t>
  </si>
  <si>
    <t>begroot 2024</t>
  </si>
  <si>
    <t>werkelijke uitgaven 2023</t>
  </si>
  <si>
    <t>Vrienden van Hospice/giften/donaties</t>
  </si>
  <si>
    <t>Inst.Mijnbouwschade Groningen</t>
  </si>
  <si>
    <t>Declaraties cursussen M.de Vroomen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</si>
</sst>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€-2]\ #,##0.00_-"/>
    <numFmt numFmtId="165" formatCode="[$€-2]\ #,##0.00_-;[Red][$€-2]\ #,##0.00\-"/>
    <numFmt numFmtId="166" formatCode="[$€-2]\ #,##0.00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4" fontId="0" fillId="0" borderId="5" xfId="0" applyNumberFormat="1" applyBorder="1"/>
    <xf numFmtId="4" fontId="0" fillId="0" borderId="6" xfId="0" applyNumberFormat="1" applyBorder="1"/>
    <xf numFmtId="0" fontId="1" fillId="0" borderId="7" xfId="0" applyFont="1" applyBorder="1"/>
    <xf numFmtId="164" fontId="1" fillId="0" borderId="8" xfId="0" applyNumberFormat="1" applyFont="1" applyBorder="1"/>
    <xf numFmtId="0" fontId="1" fillId="0" borderId="9" xfId="0" applyFont="1" applyBorder="1"/>
    <xf numFmtId="0" fontId="1" fillId="0" borderId="8" xfId="0" applyFont="1" applyBorder="1"/>
    <xf numFmtId="0" fontId="1" fillId="0" borderId="10" xfId="0" applyFont="1" applyBorder="1"/>
    <xf numFmtId="4" fontId="0" fillId="0" borderId="2" xfId="0" applyNumberFormat="1" applyBorder="1"/>
    <xf numFmtId="164" fontId="0" fillId="0" borderId="11" xfId="0" applyNumberFormat="1" applyBorder="1"/>
    <xf numFmtId="164" fontId="0" fillId="0" borderId="0" xfId="0" applyNumberFormat="1"/>
    <xf numFmtId="0" fontId="1" fillId="0" borderId="0" xfId="0" applyFont="1"/>
    <xf numFmtId="164" fontId="0" fillId="0" borderId="4" xfId="0" applyNumberFormat="1" applyBorder="1"/>
    <xf numFmtId="165" fontId="0" fillId="0" borderId="12" xfId="0" applyNumberFormat="1" applyBorder="1"/>
    <xf numFmtId="0" fontId="2" fillId="0" borderId="5" xfId="0" applyFont="1" applyBorder="1"/>
    <xf numFmtId="0" fontId="2" fillId="0" borderId="0" xfId="0" applyFont="1"/>
    <xf numFmtId="165" fontId="1" fillId="0" borderId="0" xfId="0" applyNumberFormat="1" applyFont="1" applyBorder="1"/>
    <xf numFmtId="4" fontId="0" fillId="0" borderId="0" xfId="0" applyNumberFormat="1"/>
    <xf numFmtId="4" fontId="0" fillId="0" borderId="13" xfId="0" applyNumberFormat="1" applyBorder="1"/>
    <xf numFmtId="0" fontId="2" fillId="0" borderId="14" xfId="0" applyFont="1" applyBorder="1"/>
    <xf numFmtId="0" fontId="0" fillId="0" borderId="15" xfId="0" applyBorder="1"/>
    <xf numFmtId="0" fontId="2" fillId="0" borderId="1" xfId="0" applyFont="1" applyBorder="1"/>
    <xf numFmtId="4" fontId="0" fillId="0" borderId="5" xfId="0" applyNumberFormat="1" applyFill="1" applyBorder="1"/>
    <xf numFmtId="4" fontId="0" fillId="0" borderId="11" xfId="0" applyNumberFormat="1" applyBorder="1"/>
    <xf numFmtId="164" fontId="0" fillId="0" borderId="16" xfId="0" applyNumberFormat="1" applyBorder="1"/>
    <xf numFmtId="164" fontId="3" fillId="0" borderId="0" xfId="0" applyNumberFormat="1" applyFont="1"/>
    <xf numFmtId="4" fontId="0" fillId="0" borderId="0" xfId="0" applyNumberFormat="1" applyBorder="1"/>
    <xf numFmtId="0" fontId="2" fillId="0" borderId="5" xfId="0" applyFont="1" applyFill="1" applyBorder="1"/>
    <xf numFmtId="0" fontId="2" fillId="0" borderId="13" xfId="0" applyFont="1" applyBorder="1"/>
    <xf numFmtId="164" fontId="0" fillId="0" borderId="0" xfId="0" applyNumberFormat="1" applyBorder="1"/>
    <xf numFmtId="0" fontId="2" fillId="0" borderId="1" xfId="0" applyFont="1" applyFill="1" applyBorder="1"/>
    <xf numFmtId="0" fontId="1" fillId="0" borderId="0" xfId="0" applyFont="1" applyFill="1" applyBorder="1"/>
    <xf numFmtId="0" fontId="2" fillId="0" borderId="4" xfId="0" applyFont="1" applyBorder="1"/>
    <xf numFmtId="166" fontId="0" fillId="0" borderId="0" xfId="0" applyNumberFormat="1"/>
    <xf numFmtId="4" fontId="0" fillId="0" borderId="1" xfId="0" applyNumberFormat="1" applyBorder="1"/>
    <xf numFmtId="0" fontId="1" fillId="0" borderId="0" xfId="0" applyFont="1" applyAlignment="1">
      <alignment horizontal="left"/>
    </xf>
    <xf numFmtId="4" fontId="2" fillId="0" borderId="5" xfId="0" applyNumberFormat="1" applyFont="1" applyBorder="1"/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9"/>
  <sheetViews>
    <sheetView tabSelected="1" workbookViewId="0">
      <selection activeCell="E61" sqref="E61"/>
    </sheetView>
  </sheetViews>
  <sheetFormatPr defaultRowHeight="13.2" x14ac:dyDescent="0.25"/>
  <cols>
    <col min="1" max="1" width="33.109375" customWidth="1"/>
    <col min="2" max="2" width="13.88671875" customWidth="1"/>
    <col min="3" max="3" width="0.6640625" customWidth="1"/>
    <col min="4" max="4" width="32.33203125" customWidth="1"/>
    <col min="5" max="5" width="15.109375" customWidth="1"/>
    <col min="7" max="7" width="10" customWidth="1"/>
    <col min="8" max="8" width="10.33203125" customWidth="1"/>
    <col min="9" max="10" width="9.109375" customWidth="1"/>
  </cols>
  <sheetData>
    <row r="1" spans="1:19" x14ac:dyDescent="0.25">
      <c r="A1" s="17" t="s">
        <v>52</v>
      </c>
      <c r="B1" s="41"/>
      <c r="C1" s="17"/>
      <c r="D1" s="17"/>
      <c r="H1" t="s">
        <v>0</v>
      </c>
    </row>
    <row r="3" spans="1:19" x14ac:dyDescent="0.25">
      <c r="A3" s="9" t="s">
        <v>1</v>
      </c>
      <c r="B3" s="10" t="s">
        <v>2</v>
      </c>
      <c r="C3" s="11"/>
      <c r="D3" s="12" t="s">
        <v>3</v>
      </c>
      <c r="E3" s="13" t="s">
        <v>2</v>
      </c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</row>
    <row r="4" spans="1:19" x14ac:dyDescent="0.25">
      <c r="A4" s="27" t="s">
        <v>58</v>
      </c>
      <c r="B4" s="24">
        <v>19.52</v>
      </c>
      <c r="C4" s="2"/>
      <c r="D4" s="5" t="s">
        <v>18</v>
      </c>
      <c r="E4" s="14">
        <v>63723.92</v>
      </c>
    </row>
    <row r="5" spans="1:19" x14ac:dyDescent="0.25">
      <c r="A5" s="27" t="s">
        <v>59</v>
      </c>
      <c r="B5" s="7">
        <v>12348.99</v>
      </c>
      <c r="C5" s="2"/>
      <c r="D5" s="5" t="s">
        <v>40</v>
      </c>
      <c r="E5" s="14">
        <v>8910.07</v>
      </c>
    </row>
    <row r="6" spans="1:19" x14ac:dyDescent="0.25">
      <c r="A6" s="27" t="s">
        <v>60</v>
      </c>
      <c r="B6" s="7">
        <v>0</v>
      </c>
      <c r="C6" s="2"/>
      <c r="D6" s="5" t="s">
        <v>19</v>
      </c>
      <c r="E6" s="14">
        <v>14025.25</v>
      </c>
    </row>
    <row r="7" spans="1:19" x14ac:dyDescent="0.25">
      <c r="A7" s="36" t="s">
        <v>61</v>
      </c>
      <c r="B7" s="28">
        <v>251.83</v>
      </c>
      <c r="C7" s="2"/>
      <c r="D7" s="5" t="s">
        <v>20</v>
      </c>
      <c r="E7" s="14">
        <v>8194.49</v>
      </c>
    </row>
    <row r="8" spans="1:19" x14ac:dyDescent="0.25">
      <c r="A8" s="36" t="s">
        <v>4</v>
      </c>
      <c r="B8" s="28">
        <v>0</v>
      </c>
      <c r="C8" s="2"/>
      <c r="D8" s="5" t="s">
        <v>47</v>
      </c>
      <c r="E8" s="14">
        <v>304.74</v>
      </c>
    </row>
    <row r="9" spans="1:19" x14ac:dyDescent="0.25">
      <c r="A9" s="1" t="s">
        <v>13</v>
      </c>
      <c r="B9" s="7">
        <v>94734</v>
      </c>
      <c r="C9" s="2"/>
      <c r="D9" s="5" t="s">
        <v>21</v>
      </c>
      <c r="E9" s="14">
        <v>1547.7</v>
      </c>
      <c r="H9" s="23"/>
    </row>
    <row r="10" spans="1:19" x14ac:dyDescent="0.25">
      <c r="A10" s="1" t="s">
        <v>14</v>
      </c>
      <c r="B10" s="7">
        <v>37150.43</v>
      </c>
      <c r="C10" s="2"/>
      <c r="D10" s="5" t="s">
        <v>22</v>
      </c>
      <c r="E10" s="14">
        <v>5810.9</v>
      </c>
    </row>
    <row r="11" spans="1:19" x14ac:dyDescent="0.25">
      <c r="A11" s="1" t="s">
        <v>15</v>
      </c>
      <c r="B11" s="7">
        <v>1910</v>
      </c>
      <c r="C11" s="2"/>
      <c r="D11" s="5" t="s">
        <v>23</v>
      </c>
      <c r="E11" s="14">
        <v>8569.7900000000009</v>
      </c>
    </row>
    <row r="12" spans="1:19" x14ac:dyDescent="0.25">
      <c r="A12" s="1" t="s">
        <v>42</v>
      </c>
      <c r="B12" s="7">
        <v>24000</v>
      </c>
      <c r="C12" s="2"/>
      <c r="D12" s="5" t="s">
        <v>24</v>
      </c>
      <c r="E12" s="14">
        <v>6030.07</v>
      </c>
    </row>
    <row r="13" spans="1:19" x14ac:dyDescent="0.25">
      <c r="A13" s="1" t="s">
        <v>62</v>
      </c>
      <c r="B13" s="7">
        <v>2192.4</v>
      </c>
      <c r="C13" s="2"/>
      <c r="D13" s="20" t="s">
        <v>25</v>
      </c>
      <c r="E13" s="14">
        <v>1947.73</v>
      </c>
    </row>
    <row r="14" spans="1:19" x14ac:dyDescent="0.25">
      <c r="A14" s="1" t="s">
        <v>43</v>
      </c>
      <c r="B14" s="7">
        <v>1550.75</v>
      </c>
      <c r="C14" s="2"/>
      <c r="D14" s="5" t="s">
        <v>26</v>
      </c>
      <c r="E14" s="14">
        <v>2100.5500000000002</v>
      </c>
    </row>
    <row r="15" spans="1:19" x14ac:dyDescent="0.25">
      <c r="A15" s="27" t="s">
        <v>44</v>
      </c>
      <c r="B15" s="7">
        <v>1969.06</v>
      </c>
      <c r="C15" s="2"/>
      <c r="D15" s="5" t="s">
        <v>27</v>
      </c>
      <c r="E15" s="14">
        <v>8709.81</v>
      </c>
    </row>
    <row r="16" spans="1:19" x14ac:dyDescent="0.25">
      <c r="A16" s="27" t="s">
        <v>51</v>
      </c>
      <c r="B16" s="7">
        <v>560</v>
      </c>
      <c r="C16" s="2"/>
      <c r="D16" s="20" t="s">
        <v>28</v>
      </c>
      <c r="E16" s="14">
        <v>5776.66</v>
      </c>
    </row>
    <row r="17" spans="1:12" x14ac:dyDescent="0.25">
      <c r="A17" s="1" t="s">
        <v>50</v>
      </c>
      <c r="B17" s="7">
        <v>5143.3599999999997</v>
      </c>
      <c r="C17" s="2"/>
      <c r="D17" s="20" t="s">
        <v>48</v>
      </c>
      <c r="E17" s="14">
        <v>6271.5</v>
      </c>
    </row>
    <row r="18" spans="1:12" x14ac:dyDescent="0.25">
      <c r="A18" s="27" t="s">
        <v>45</v>
      </c>
      <c r="B18" s="7">
        <v>753</v>
      </c>
      <c r="C18" s="2"/>
      <c r="D18" s="20" t="s">
        <v>64</v>
      </c>
      <c r="E18" s="14">
        <v>5222.32</v>
      </c>
    </row>
    <row r="19" spans="1:12" x14ac:dyDescent="0.25">
      <c r="A19" s="27"/>
      <c r="B19" s="7"/>
      <c r="C19" s="2"/>
      <c r="D19" s="20"/>
      <c r="E19" s="14"/>
    </row>
    <row r="20" spans="1:12" x14ac:dyDescent="0.25">
      <c r="A20" s="1"/>
      <c r="B20" s="7"/>
      <c r="C20" s="2"/>
      <c r="D20" s="5" t="s">
        <v>53</v>
      </c>
      <c r="E20" s="14">
        <v>322.26</v>
      </c>
    </row>
    <row r="21" spans="1:12" x14ac:dyDescent="0.25">
      <c r="A21" s="1"/>
      <c r="B21" s="7"/>
      <c r="C21" s="2"/>
      <c r="D21" s="20" t="s">
        <v>54</v>
      </c>
      <c r="E21" s="14">
        <v>19.52</v>
      </c>
      <c r="F21" s="23"/>
      <c r="G21" s="23"/>
    </row>
    <row r="22" spans="1:12" x14ac:dyDescent="0.25">
      <c r="A22" s="1"/>
      <c r="B22" s="7"/>
      <c r="C22" s="2"/>
      <c r="D22" s="20" t="s">
        <v>55</v>
      </c>
      <c r="E22" s="14">
        <v>20096.060000000001</v>
      </c>
    </row>
    <row r="23" spans="1:12" x14ac:dyDescent="0.25">
      <c r="A23" s="1"/>
      <c r="B23" s="8"/>
      <c r="C23" s="2"/>
      <c r="D23" s="20" t="s">
        <v>56</v>
      </c>
      <c r="E23" s="8">
        <v>15000</v>
      </c>
    </row>
    <row r="24" spans="1:12" ht="13.8" thickBot="1" x14ac:dyDescent="0.3">
      <c r="A24" s="3"/>
      <c r="B24" s="15">
        <f>SUM(B4:B23)</f>
        <v>182583.33999999997</v>
      </c>
      <c r="C24" s="4"/>
      <c r="D24" s="6"/>
      <c r="E24" s="15">
        <f>SUM(E4:E23)</f>
        <v>182583.34</v>
      </c>
      <c r="L24" s="39"/>
    </row>
    <row r="25" spans="1:12" ht="14.25" customHeight="1" thickTop="1" x14ac:dyDescent="0.25"/>
    <row r="26" spans="1:12" x14ac:dyDescent="0.25">
      <c r="A26" t="s">
        <v>5</v>
      </c>
      <c r="B26" s="16">
        <f>SUM(B8:B18)</f>
        <v>169962.99999999997</v>
      </c>
      <c r="D26" t="s">
        <v>6</v>
      </c>
      <c r="E26" s="16">
        <f>SUM(E4:E19)</f>
        <v>147145.5</v>
      </c>
      <c r="G26" s="39"/>
    </row>
    <row r="28" spans="1:12" x14ac:dyDescent="0.25">
      <c r="A28" s="21"/>
      <c r="B28" s="31"/>
      <c r="D28" s="21" t="s">
        <v>46</v>
      </c>
      <c r="E28" s="16">
        <v>12620.34</v>
      </c>
      <c r="G28" s="39"/>
    </row>
    <row r="29" spans="1:12" x14ac:dyDescent="0.25">
      <c r="B29" s="16"/>
      <c r="D29" s="21" t="s">
        <v>57</v>
      </c>
      <c r="E29" s="18">
        <v>35437.839999999997</v>
      </c>
    </row>
    <row r="30" spans="1:12" ht="13.8" thickBot="1" x14ac:dyDescent="0.3">
      <c r="D30" s="21" t="s">
        <v>7</v>
      </c>
      <c r="E30" s="19">
        <f>E29-E28</f>
        <v>22817.499999999996</v>
      </c>
    </row>
    <row r="31" spans="1:12" ht="13.8" thickTop="1" x14ac:dyDescent="0.25">
      <c r="A31" s="17" t="s">
        <v>8</v>
      </c>
      <c r="B31" s="22"/>
    </row>
    <row r="32" spans="1:12" ht="8.25" customHeight="1" x14ac:dyDescent="0.25">
      <c r="D32" s="4"/>
    </row>
    <row r="33" spans="1:5" x14ac:dyDescent="0.25">
      <c r="A33" s="12" t="s">
        <v>9</v>
      </c>
      <c r="B33" s="12" t="s">
        <v>12</v>
      </c>
      <c r="C33" s="11"/>
      <c r="D33" s="12" t="s">
        <v>65</v>
      </c>
      <c r="E33" s="12" t="s">
        <v>66</v>
      </c>
    </row>
    <row r="34" spans="1:5" x14ac:dyDescent="0.25">
      <c r="A34" s="5" t="s">
        <v>13</v>
      </c>
      <c r="B34" s="7">
        <v>94734</v>
      </c>
      <c r="C34" s="2"/>
      <c r="D34" s="7">
        <v>94734</v>
      </c>
      <c r="E34" s="7">
        <v>116932.5</v>
      </c>
    </row>
    <row r="35" spans="1:5" x14ac:dyDescent="0.25">
      <c r="A35" s="5" t="s">
        <v>14</v>
      </c>
      <c r="B35" s="7">
        <v>35000</v>
      </c>
      <c r="C35" s="2"/>
      <c r="D35" s="7">
        <v>37150.43</v>
      </c>
      <c r="E35" s="7">
        <v>35000</v>
      </c>
    </row>
    <row r="36" spans="1:5" x14ac:dyDescent="0.25">
      <c r="A36" s="5" t="s">
        <v>68</v>
      </c>
      <c r="B36" s="7">
        <v>5000</v>
      </c>
      <c r="C36" s="2"/>
      <c r="D36" s="7">
        <v>4662.3999999999996</v>
      </c>
      <c r="E36" s="7">
        <v>5000</v>
      </c>
    </row>
    <row r="37" spans="1:5" x14ac:dyDescent="0.25">
      <c r="A37" s="5" t="s">
        <v>69</v>
      </c>
      <c r="B37" s="7">
        <v>0</v>
      </c>
      <c r="C37" s="2"/>
      <c r="D37" s="7">
        <v>5143.3599999999997</v>
      </c>
      <c r="E37" s="7">
        <v>0</v>
      </c>
    </row>
    <row r="38" spans="1:5" x14ac:dyDescent="0.25">
      <c r="A38" s="5" t="s">
        <v>42</v>
      </c>
      <c r="B38" s="7">
        <v>0</v>
      </c>
      <c r="C38" s="2"/>
      <c r="D38" s="7">
        <v>24000</v>
      </c>
      <c r="E38" s="7">
        <v>0</v>
      </c>
    </row>
    <row r="39" spans="1:5" x14ac:dyDescent="0.25">
      <c r="A39" s="5" t="s">
        <v>16</v>
      </c>
      <c r="B39" s="7">
        <v>2000</v>
      </c>
      <c r="C39" s="2"/>
      <c r="D39" s="7">
        <v>2303.75</v>
      </c>
      <c r="E39" s="42">
        <v>2000</v>
      </c>
    </row>
    <row r="40" spans="1:5" x14ac:dyDescent="0.25">
      <c r="A40" s="20" t="s">
        <v>17</v>
      </c>
      <c r="B40" s="7">
        <v>1000</v>
      </c>
      <c r="C40" s="2"/>
      <c r="D40" s="7">
        <v>1969.06</v>
      </c>
      <c r="E40" s="42">
        <v>1000</v>
      </c>
    </row>
    <row r="41" spans="1:5" x14ac:dyDescent="0.25">
      <c r="A41" s="20"/>
      <c r="B41" s="7"/>
      <c r="C41" s="2"/>
      <c r="D41" s="7"/>
      <c r="E41" s="42"/>
    </row>
    <row r="42" spans="1:5" ht="13.8" thickBot="1" x14ac:dyDescent="0.3">
      <c r="A42" s="6"/>
      <c r="B42" s="29">
        <f>SUM(B34:B40)</f>
        <v>137734</v>
      </c>
      <c r="C42" s="18"/>
      <c r="D42" s="15">
        <f>SUM(D34:D40)</f>
        <v>169962.99999999997</v>
      </c>
      <c r="E42" s="29">
        <f>SUM(E34:E40)</f>
        <v>159932.5</v>
      </c>
    </row>
    <row r="43" spans="1:5" ht="16.5" customHeight="1" thickTop="1" x14ac:dyDescent="0.25"/>
    <row r="44" spans="1:5" x14ac:dyDescent="0.25">
      <c r="A44" s="12" t="s">
        <v>10</v>
      </c>
      <c r="B44" s="12" t="s">
        <v>12</v>
      </c>
      <c r="C44" s="11"/>
      <c r="D44" s="12" t="s">
        <v>67</v>
      </c>
      <c r="E44" s="12" t="s">
        <v>66</v>
      </c>
    </row>
    <row r="45" spans="1:5" x14ac:dyDescent="0.25">
      <c r="A45" s="5" t="s">
        <v>18</v>
      </c>
      <c r="B45" s="24">
        <v>57500</v>
      </c>
      <c r="C45" s="24">
        <v>6600</v>
      </c>
      <c r="D45" s="14">
        <v>63723.92</v>
      </c>
      <c r="E45" s="24">
        <v>77500</v>
      </c>
    </row>
    <row r="46" spans="1:5" x14ac:dyDescent="0.25">
      <c r="A46" s="20" t="s">
        <v>40</v>
      </c>
      <c r="B46" s="7">
        <v>7033.21</v>
      </c>
      <c r="C46" s="7">
        <v>580</v>
      </c>
      <c r="D46" s="7">
        <v>8910.07</v>
      </c>
      <c r="E46" s="7">
        <v>6400</v>
      </c>
    </row>
    <row r="47" spans="1:5" x14ac:dyDescent="0.25">
      <c r="A47" s="5" t="s">
        <v>19</v>
      </c>
      <c r="B47" s="7">
        <v>11566.75</v>
      </c>
      <c r="C47" s="7">
        <v>157.5</v>
      </c>
      <c r="D47" s="7">
        <v>14025.25</v>
      </c>
      <c r="E47" s="42">
        <v>15600</v>
      </c>
    </row>
    <row r="48" spans="1:5" x14ac:dyDescent="0.25">
      <c r="A48" s="5" t="s">
        <v>20</v>
      </c>
      <c r="B48" s="7">
        <v>6750</v>
      </c>
      <c r="C48" s="7">
        <v>3200</v>
      </c>
      <c r="D48" s="7">
        <v>8194.49</v>
      </c>
      <c r="E48" s="7">
        <v>8000</v>
      </c>
    </row>
    <row r="49" spans="1:5" x14ac:dyDescent="0.25">
      <c r="A49" s="20" t="s">
        <v>21</v>
      </c>
      <c r="B49" s="7">
        <v>2000</v>
      </c>
      <c r="C49" s="7"/>
      <c r="D49" s="7">
        <v>1547.7</v>
      </c>
      <c r="E49" s="7">
        <v>2000</v>
      </c>
    </row>
    <row r="50" spans="1:5" x14ac:dyDescent="0.25">
      <c r="A50" s="5" t="s">
        <v>22</v>
      </c>
      <c r="B50" s="7">
        <v>5500</v>
      </c>
      <c r="C50" s="7">
        <v>100</v>
      </c>
      <c r="D50" s="7">
        <v>5810.9</v>
      </c>
      <c r="E50" s="7">
        <v>6000</v>
      </c>
    </row>
    <row r="51" spans="1:5" x14ac:dyDescent="0.25">
      <c r="A51" s="5" t="s">
        <v>23</v>
      </c>
      <c r="B51" s="7">
        <v>9000</v>
      </c>
      <c r="C51" s="7">
        <v>90</v>
      </c>
      <c r="D51" s="7">
        <v>8569.7900000000009</v>
      </c>
      <c r="E51" s="7">
        <v>9000</v>
      </c>
    </row>
    <row r="52" spans="1:5" x14ac:dyDescent="0.25">
      <c r="A52" s="5" t="s">
        <v>24</v>
      </c>
      <c r="B52" s="7">
        <v>4500</v>
      </c>
      <c r="C52" s="7">
        <v>120</v>
      </c>
      <c r="D52" s="7">
        <v>6030.07</v>
      </c>
      <c r="E52" s="7">
        <v>6000</v>
      </c>
    </row>
    <row r="53" spans="1:5" x14ac:dyDescent="0.25">
      <c r="A53" s="5" t="s">
        <v>25</v>
      </c>
      <c r="B53" s="7">
        <v>1500</v>
      </c>
      <c r="C53" s="7">
        <v>120</v>
      </c>
      <c r="D53" s="7">
        <v>1947.73</v>
      </c>
      <c r="E53" s="7">
        <v>2000</v>
      </c>
    </row>
    <row r="54" spans="1:5" x14ac:dyDescent="0.25">
      <c r="A54" s="5" t="s">
        <v>26</v>
      </c>
      <c r="B54" s="7">
        <v>2500</v>
      </c>
      <c r="C54" s="7">
        <v>600</v>
      </c>
      <c r="D54" s="7">
        <v>2100.5500000000002</v>
      </c>
      <c r="E54" s="7">
        <v>2500</v>
      </c>
    </row>
    <row r="55" spans="1:5" x14ac:dyDescent="0.25">
      <c r="A55" s="5" t="s">
        <v>27</v>
      </c>
      <c r="B55" s="7">
        <v>1716</v>
      </c>
      <c r="C55" s="7"/>
      <c r="D55" s="7">
        <v>8709.81</v>
      </c>
      <c r="E55" s="7">
        <v>2000</v>
      </c>
    </row>
    <row r="56" spans="1:5" x14ac:dyDescent="0.25">
      <c r="A56" s="5" t="s">
        <v>28</v>
      </c>
      <c r="B56" s="7">
        <v>7500</v>
      </c>
      <c r="C56" s="7">
        <v>300</v>
      </c>
      <c r="D56" s="7">
        <v>6081.4</v>
      </c>
      <c r="E56" s="7">
        <v>7500</v>
      </c>
    </row>
    <row r="57" spans="1:5" x14ac:dyDescent="0.25">
      <c r="A57" s="5" t="s">
        <v>48</v>
      </c>
      <c r="B57" s="7">
        <v>0</v>
      </c>
      <c r="C57" s="7">
        <v>150</v>
      </c>
      <c r="D57" s="7">
        <v>6271.5</v>
      </c>
      <c r="E57" s="7">
        <v>6500</v>
      </c>
    </row>
    <row r="58" spans="1:5" x14ac:dyDescent="0.25">
      <c r="A58" s="5" t="s">
        <v>70</v>
      </c>
      <c r="B58" s="7">
        <v>0</v>
      </c>
      <c r="C58" s="7">
        <v>225</v>
      </c>
      <c r="D58" s="7">
        <v>5222.32</v>
      </c>
      <c r="E58" s="7">
        <v>0</v>
      </c>
    </row>
    <row r="59" spans="1:5" x14ac:dyDescent="0.25">
      <c r="A59" s="5" t="s">
        <v>17</v>
      </c>
      <c r="B59" s="7">
        <v>5000</v>
      </c>
      <c r="C59" s="7">
        <v>300</v>
      </c>
      <c r="D59" s="7">
        <v>0</v>
      </c>
      <c r="E59" s="7">
        <v>5000</v>
      </c>
    </row>
    <row r="60" spans="1:5" x14ac:dyDescent="0.25">
      <c r="A60" s="5"/>
      <c r="B60" s="7"/>
      <c r="C60" s="40"/>
      <c r="D60" s="7"/>
      <c r="E60" s="7"/>
    </row>
    <row r="61" spans="1:5" ht="13.8" thickBot="1" x14ac:dyDescent="0.3">
      <c r="A61" s="6"/>
      <c r="B61" s="15">
        <f>SUM(B45:B60)</f>
        <v>122065.95999999999</v>
      </c>
      <c r="C61" s="30"/>
      <c r="D61" s="15">
        <f>SUM(D45:D60)</f>
        <v>147145.5</v>
      </c>
      <c r="E61" s="15">
        <f>SUM(E45:E60)</f>
        <v>156000</v>
      </c>
    </row>
    <row r="62" spans="1:5" ht="13.8" thickTop="1" x14ac:dyDescent="0.25">
      <c r="A62" s="2"/>
      <c r="B62" s="35"/>
      <c r="C62" s="35"/>
      <c r="D62" s="35"/>
      <c r="E62" s="35"/>
    </row>
    <row r="63" spans="1:5" x14ac:dyDescent="0.25">
      <c r="A63" s="2"/>
      <c r="B63" s="38" t="s">
        <v>63</v>
      </c>
      <c r="C63" s="2"/>
      <c r="D63" s="2"/>
      <c r="E63" s="2"/>
    </row>
    <row r="64" spans="1:5" x14ac:dyDescent="0.25">
      <c r="A64" s="25" t="s">
        <v>11</v>
      </c>
      <c r="B64" s="24">
        <f>E21</f>
        <v>19.52</v>
      </c>
      <c r="C64" s="26"/>
      <c r="D64" s="34" t="s">
        <v>31</v>
      </c>
      <c r="E64" s="24">
        <v>2000</v>
      </c>
    </row>
    <row r="65" spans="1:7" x14ac:dyDescent="0.25">
      <c r="A65" s="27" t="s">
        <v>35</v>
      </c>
      <c r="B65" s="7">
        <v>20096.060000000001</v>
      </c>
      <c r="C65" s="2"/>
      <c r="D65" s="20" t="s">
        <v>38</v>
      </c>
      <c r="E65" s="7">
        <v>195008</v>
      </c>
    </row>
    <row r="66" spans="1:7" x14ac:dyDescent="0.25">
      <c r="A66" s="27" t="s">
        <v>49</v>
      </c>
      <c r="B66" s="7">
        <v>322.26</v>
      </c>
      <c r="C66" s="2"/>
      <c r="D66" s="20" t="s">
        <v>39</v>
      </c>
      <c r="E66" s="7">
        <v>144400</v>
      </c>
      <c r="G66" s="23"/>
    </row>
    <row r="67" spans="1:7" x14ac:dyDescent="0.25">
      <c r="A67" s="27" t="s">
        <v>36</v>
      </c>
      <c r="B67" s="7">
        <v>15000</v>
      </c>
      <c r="C67" s="2"/>
      <c r="D67" s="20" t="s">
        <v>32</v>
      </c>
      <c r="E67" s="7">
        <v>0</v>
      </c>
      <c r="G67" s="23"/>
    </row>
    <row r="68" spans="1:7" x14ac:dyDescent="0.25">
      <c r="A68" s="27" t="s">
        <v>29</v>
      </c>
      <c r="B68" s="7">
        <v>10000</v>
      </c>
      <c r="C68" s="2"/>
      <c r="D68" s="20" t="s">
        <v>33</v>
      </c>
      <c r="E68" s="7">
        <v>0</v>
      </c>
      <c r="G68" s="23"/>
    </row>
    <row r="69" spans="1:7" x14ac:dyDescent="0.25">
      <c r="A69" s="27" t="s">
        <v>37</v>
      </c>
      <c r="B69" s="7">
        <v>529000</v>
      </c>
      <c r="C69" s="2"/>
      <c r="D69" s="20" t="s">
        <v>34</v>
      </c>
      <c r="E69" s="7">
        <v>233029.84</v>
      </c>
      <c r="G69" s="23"/>
    </row>
    <row r="70" spans="1:7" x14ac:dyDescent="0.25">
      <c r="A70" s="27" t="s">
        <v>30</v>
      </c>
      <c r="B70" s="7">
        <v>0</v>
      </c>
      <c r="C70" s="2"/>
      <c r="D70" s="20"/>
      <c r="E70" s="7"/>
      <c r="G70" s="23"/>
    </row>
    <row r="71" spans="1:7" x14ac:dyDescent="0.25">
      <c r="A71" s="27" t="s">
        <v>41</v>
      </c>
      <c r="B71" s="7">
        <v>0</v>
      </c>
      <c r="C71" s="2"/>
      <c r="D71" s="33"/>
      <c r="E71" s="7"/>
    </row>
    <row r="72" spans="1:7" x14ac:dyDescent="0.25">
      <c r="A72" s="27"/>
      <c r="B72" s="8"/>
      <c r="C72" s="2"/>
      <c r="D72" s="5"/>
      <c r="E72" s="8"/>
    </row>
    <row r="73" spans="1:7" ht="13.8" thickBot="1" x14ac:dyDescent="0.3">
      <c r="A73" s="3"/>
      <c r="B73" s="29">
        <f>SUM(B64:B72)</f>
        <v>574437.84</v>
      </c>
      <c r="C73" s="4"/>
      <c r="D73" s="6"/>
      <c r="E73" s="29">
        <f>SUM(E64:E72)</f>
        <v>574437.84</v>
      </c>
    </row>
    <row r="74" spans="1:7" ht="13.8" thickTop="1" x14ac:dyDescent="0.25">
      <c r="A74" s="2"/>
      <c r="B74" s="2"/>
      <c r="C74" s="2"/>
      <c r="D74" s="2"/>
      <c r="E74" s="2"/>
    </row>
    <row r="77" spans="1:7" x14ac:dyDescent="0.25">
      <c r="B77" s="23"/>
    </row>
    <row r="78" spans="1:7" x14ac:dyDescent="0.25">
      <c r="B78" s="32"/>
    </row>
    <row r="79" spans="1:7" x14ac:dyDescent="0.25">
      <c r="B79" s="32"/>
    </row>
  </sheetData>
  <phoneticPr fontId="0" type="noConversion"/>
  <pageMargins left="0.70866141732283472" right="0.70866141732283472" top="0.74803149606299213" bottom="0.74803149606299213" header="0.31496062992125984" footer="0.31496062992125984"/>
  <pageSetup paperSize="9" scale="8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honeticPr fontId="0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honeticPr fontId="0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7C70712B3364D4AA4A9D0DF01748369" ma:contentTypeVersion="13" ma:contentTypeDescription="Een nieuw document maken." ma:contentTypeScope="" ma:versionID="4be846fe585e10b8733883b928439f9e">
  <xsd:schema xmlns:xsd="http://www.w3.org/2001/XMLSchema" xmlns:xs="http://www.w3.org/2001/XMLSchema" xmlns:p="http://schemas.microsoft.com/office/2006/metadata/properties" xmlns:ns3="5c6aa6db-745c-459c-adfc-aa65e6189f8e" targetNamespace="http://schemas.microsoft.com/office/2006/metadata/properties" ma:root="true" ma:fieldsID="fd3383c36acdbec3f9b0fcc9ce429302" ns3:_="">
    <xsd:import namespace="5c6aa6db-745c-459c-adfc-aa65e6189f8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SystemTags" minOccurs="0"/>
                <xsd:element ref="ns3:_activity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6aa6db-745c-459c-adfc-aa65e6189f8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ServiceSystemTags" ma:index="18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c6aa6db-745c-459c-adfc-aa65e6189f8e" xsi:nil="true"/>
  </documentManagement>
</p:properties>
</file>

<file path=customXml/itemProps1.xml><?xml version="1.0" encoding="utf-8"?>
<ds:datastoreItem xmlns:ds="http://schemas.openxmlformats.org/officeDocument/2006/customXml" ds:itemID="{B09A397C-CEB3-4B30-BAB0-9EC7B13773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6aa6db-745c-459c-adfc-aa65e6189f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01CECC-1080-4B04-9CB6-9C75DB9A06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0C2A30-FBDD-480E-B051-0594C32D9D65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5c6aa6db-745c-459c-adfc-aa65e6189f8e"/>
    <ds:schemaRef ds:uri="http://purl.org/dc/elements/1.1/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Manager/>
  <Company>OTTENS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JANNIE</dc:creator>
  <cp:keywords/>
  <dc:description/>
  <cp:lastModifiedBy>Marian de Vroomen</cp:lastModifiedBy>
  <cp:revision/>
  <cp:lastPrinted>2024-02-16T11:55:51Z</cp:lastPrinted>
  <dcterms:created xsi:type="dcterms:W3CDTF">2007-01-07T15:42:04Z</dcterms:created>
  <dcterms:modified xsi:type="dcterms:W3CDTF">2025-03-04T12:17:02Z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0x01010087C70712B3364D4AA4A9D0DF01748369</vt:lpwstr>
  </property>
</Properties>
</file>